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00" yWindow="90" windowWidth="9480" windowHeight="77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66" i="1" l="1"/>
  <c r="C25" i="1"/>
  <c r="C68" i="1" l="1"/>
  <c r="C67" i="1"/>
  <c r="C55" i="1" l="1"/>
  <c r="C32" i="1"/>
  <c r="C40" i="1" l="1"/>
  <c r="C57" i="1" s="1"/>
  <c r="C65" i="1" s="1"/>
  <c r="C63" i="1" l="1"/>
  <c r="C69" i="1" s="1"/>
</calcChain>
</file>

<file path=xl/sharedStrings.xml><?xml version="1.0" encoding="utf-8"?>
<sst xmlns="http://schemas.openxmlformats.org/spreadsheetml/2006/main" count="137" uniqueCount="94">
  <si>
    <t>Annual Property Operating Data</t>
  </si>
  <si>
    <t>Property Address:</t>
  </si>
  <si>
    <t>Date:</t>
  </si>
  <si>
    <t>Prepared By:</t>
  </si>
  <si>
    <t>Rent</t>
  </si>
  <si>
    <t>Utility Payments from Tenant</t>
  </si>
  <si>
    <t>Concession Income</t>
  </si>
  <si>
    <t>Other</t>
  </si>
  <si>
    <t>Vacancy Rate (Percent)</t>
  </si>
  <si>
    <t>Coin-Operated Laundry</t>
  </si>
  <si>
    <t>Credit Loss (Percent)</t>
  </si>
  <si>
    <t>Effective Gross Income (EGI)</t>
  </si>
  <si>
    <t>Gross Scheduled Income (GSI):</t>
  </si>
  <si>
    <t>Other Income:</t>
  </si>
  <si>
    <t>Gross Operating Income (GOI):</t>
  </si>
  <si>
    <t>User Entry</t>
  </si>
  <si>
    <t>Calculated</t>
  </si>
  <si>
    <t>Operating Expenses:</t>
  </si>
  <si>
    <t>Insurance</t>
  </si>
  <si>
    <t>Trash Removal</t>
  </si>
  <si>
    <t>Repairs &amp; Maintenance</t>
  </si>
  <si>
    <t>Net Operating Income (NOI)</t>
  </si>
  <si>
    <t>Debt Service</t>
  </si>
  <si>
    <t>Cash Flow (Before Income Tax)</t>
  </si>
  <si>
    <t>Real Estate Taxes</t>
  </si>
  <si>
    <t>Electric</t>
  </si>
  <si>
    <t>Gas</t>
  </si>
  <si>
    <t>Advertising</t>
  </si>
  <si>
    <t>Landscape Maintenance</t>
  </si>
  <si>
    <t>Snowplowing</t>
  </si>
  <si>
    <t>Water &amp; Sewer</t>
  </si>
  <si>
    <t>Property Management</t>
  </si>
  <si>
    <t>Miscellaneous</t>
  </si>
  <si>
    <t>Total Operating Expenses</t>
  </si>
  <si>
    <t>Cash for Non-Funded Capital Improvements</t>
  </si>
  <si>
    <t>Replacement Reserves</t>
  </si>
  <si>
    <t>Capitalization Rate</t>
  </si>
  <si>
    <t>Price Per Unit</t>
  </si>
  <si>
    <t>Price Per Square Foot</t>
  </si>
  <si>
    <t>Cash on Cash</t>
  </si>
  <si>
    <t>Gross Rent Multiplier (GRM)</t>
  </si>
  <si>
    <t>Selling Price or Value of Property Divided by EGI.</t>
  </si>
  <si>
    <t>Total rent received.</t>
  </si>
  <si>
    <t>Percentage of time units are vacant during calendar year, e.g. 3 months out of 12 = 25% (.25)</t>
  </si>
  <si>
    <t xml:space="preserve">Percentage of lost revenue due to uncollectable non-payment of rents, e.g. 1 month out of 12 = 8% (.08) </t>
  </si>
  <si>
    <t>Total rent less amounts for vacancies and credit losses.</t>
  </si>
  <si>
    <t>Monies received from tenants for payment of utilities paid by owner.</t>
  </si>
  <si>
    <t>Income received from coin-operated laundry.</t>
  </si>
  <si>
    <t>Income received from concessions, e.g. pop or candy machines.</t>
  </si>
  <si>
    <t>Any other income not accounted for above.</t>
  </si>
  <si>
    <t>Effective Gross Income plus Other Income.</t>
  </si>
  <si>
    <t>Annual real estate property taxes.</t>
  </si>
  <si>
    <t>Total of casualty, liability, umbrella policies, etc. (not including tenants' payments for rental insurance).</t>
  </si>
  <si>
    <t>Water and sewer utility payments made by owner.</t>
  </si>
  <si>
    <t>Electric utility payments made by owner.</t>
  </si>
  <si>
    <t>Gas utilitly payments made by owner.</t>
  </si>
  <si>
    <t>Trash removal payments made by owner.</t>
  </si>
  <si>
    <t>Landscape services, e.g. lawn mowing, mulching, fertilizing paid for by owner.</t>
  </si>
  <si>
    <t>Snowplowing services paid by owner.</t>
  </si>
  <si>
    <t>Advertising cost for rental ad placements.</t>
  </si>
  <si>
    <t>Annual payments made to a property management company or the expenses of in-house property management.</t>
  </si>
  <si>
    <t>Any other expenses not accounted for above.</t>
  </si>
  <si>
    <t>Total of all Operating Expenses.</t>
  </si>
  <si>
    <t>Gross Operating Income less Total Operating Expenses.</t>
  </si>
  <si>
    <t>Normal and usual repairs and maintenance activities, not including replacement costs.</t>
  </si>
  <si>
    <t>Total of annual mortgage and interest payments.</t>
  </si>
  <si>
    <t>Cash set aside annually for replacement cost, e.g. furnance, water heater, roof, etc.</t>
  </si>
  <si>
    <t>Non-loan, cash spent on first-year improvements to property.</t>
  </si>
  <si>
    <t>Net Operating Income less Non-Funded Capital Improvements and Replacement Reserves.</t>
  </si>
  <si>
    <t>Selling Price or Value divided by total number of units.</t>
  </si>
  <si>
    <t>Selling Price or Value divided by square footage of all units.</t>
  </si>
  <si>
    <t>Cash Flow (Before Income Tax) divided by Total Cash Investment.</t>
  </si>
  <si>
    <t>Net Operating Income divided by Selling Price or Value.</t>
  </si>
  <si>
    <t>Acquisition Cost</t>
  </si>
  <si>
    <t>Loan Points (If Any)</t>
  </si>
  <si>
    <t>Selling Price:</t>
  </si>
  <si>
    <t>Amount of cash downpayment to purchase property, not including acquisition costs.</t>
  </si>
  <si>
    <t>Closing costs.</t>
  </si>
  <si>
    <t>Fees paid to lender at closing to in exchange for reduced interest rate.</t>
  </si>
  <si>
    <t>Total of all cash investment at closing.</t>
  </si>
  <si>
    <t>Selling Price of property or value of property.</t>
  </si>
  <si>
    <t>Number of Units:</t>
  </si>
  <si>
    <t>Total Square Footage of All Units:</t>
  </si>
  <si>
    <t>Total number of units on property.</t>
  </si>
  <si>
    <t>Total square footage of all units on property.</t>
  </si>
  <si>
    <t>Proposed Cash Investment:</t>
  </si>
  <si>
    <t>Cash Down Payment</t>
  </si>
  <si>
    <t>Total Cash Investment:</t>
  </si>
  <si>
    <t>The following spreadsheet is used to calculate:</t>
  </si>
  <si>
    <t>What is this number?</t>
  </si>
  <si>
    <t>Instructions:  Complete each of the User Entry fields.  The calculated fields will be completed for you.</t>
  </si>
  <si>
    <t>Calculation Option 1 - Overview Analysis of Investment</t>
  </si>
  <si>
    <t>Created by:  Rental Property Owners Association of Kent County</t>
  </si>
  <si>
    <t>Copyright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</si>
</sst>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1" x14ac:knownFonts="1">
    <font>
      <sz val="11"/>
      <color theme="1"/>
      <name val="Franklin Gothic Book"/>
      <family val="2"/>
    </font>
    <font>
      <b/>
      <sz val="11"/>
      <color theme="0"/>
      <name val="Franklin Gothic Book"/>
      <family val="2"/>
    </font>
    <font>
      <b/>
      <sz val="11"/>
      <color theme="1"/>
      <name val="Franklin Gothic Book"/>
      <family val="2"/>
    </font>
    <font>
      <b/>
      <sz val="14"/>
      <color theme="1"/>
      <name val="Franklin Gothic Book"/>
      <family val="2"/>
    </font>
    <font>
      <i/>
      <sz val="11"/>
      <color theme="1"/>
      <name val="Franklin Gothic Book"/>
      <family val="2"/>
    </font>
    <font>
      <b/>
      <i/>
      <sz val="9"/>
      <color theme="1"/>
      <name val="Franklin Gothic Book"/>
      <family val="2"/>
    </font>
    <font>
      <i/>
      <sz val="9"/>
      <color theme="1"/>
      <name val="Franklin Gothic Book"/>
      <family val="2"/>
    </font>
    <font>
      <b/>
      <sz val="18"/>
      <color theme="5"/>
      <name val="Franklin Gothic Book"/>
      <family val="2"/>
    </font>
    <font>
      <b/>
      <i/>
      <sz val="11"/>
      <color theme="1"/>
      <name val="Franklin Gothic Book"/>
      <family val="2"/>
    </font>
    <font>
      <sz val="11"/>
      <color theme="1"/>
      <name val="Franklin Gothic Book"/>
      <family val="2"/>
    </font>
    <font>
      <i/>
      <sz val="11"/>
      <color theme="5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indent="1"/>
    </xf>
    <xf numFmtId="0" fontId="0" fillId="0" borderId="0" xfId="0" applyBorder="1" applyAlignment="1">
      <alignment horizontal="center"/>
    </xf>
    <xf numFmtId="0" fontId="1" fillId="2" borderId="0" xfId="0" applyFont="1" applyFill="1"/>
    <xf numFmtId="0" fontId="7" fillId="0" borderId="0" xfId="0" applyFont="1"/>
    <xf numFmtId="0" fontId="8" fillId="0" borderId="0" xfId="0" applyFont="1"/>
    <xf numFmtId="164" fontId="0" fillId="0" borderId="0" xfId="2" applyNumberFormat="1" applyFont="1"/>
    <xf numFmtId="164" fontId="1" fillId="2" borderId="1" xfId="2" applyNumberFormat="1" applyFont="1" applyFill="1" applyBorder="1"/>
    <xf numFmtId="10" fontId="1" fillId="2" borderId="1" xfId="3" applyNumberFormat="1" applyFont="1" applyFill="1" applyBorder="1"/>
    <xf numFmtId="44" fontId="1" fillId="2" borderId="1" xfId="2" applyNumberFormat="1" applyFont="1" applyFill="1" applyBorder="1"/>
    <xf numFmtId="0" fontId="0" fillId="0" borderId="2" xfId="0" applyBorder="1" applyProtection="1">
      <protection locked="0"/>
    </xf>
    <xf numFmtId="164" fontId="0" fillId="0" borderId="1" xfId="2" applyNumberFormat="1" applyFont="1" applyBorder="1" applyProtection="1">
      <protection locked="0"/>
    </xf>
    <xf numFmtId="165" fontId="0" fillId="0" borderId="1" xfId="1" applyNumberFormat="1" applyFont="1" applyBorder="1" applyProtection="1">
      <protection locked="0"/>
    </xf>
    <xf numFmtId="9" fontId="0" fillId="0" borderId="1" xfId="3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0" fillId="0" borderId="0" xfId="0" applyFont="1" applyProtection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69</xdr:row>
      <xdr:rowOff>142875</xdr:rowOff>
    </xdr:from>
    <xdr:to>
      <xdr:col>1</xdr:col>
      <xdr:colOff>2226767</xdr:colOff>
      <xdr:row>73</xdr:row>
      <xdr:rowOff>56069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4611350"/>
          <a:ext cx="2341067" cy="713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RPOA Brand Colors">
      <a:dk1>
        <a:srgbClr val="58595B"/>
      </a:dk1>
      <a:lt1>
        <a:sysClr val="window" lastClr="FFFFFF"/>
      </a:lt1>
      <a:dk2>
        <a:srgbClr val="3B6E8F"/>
      </a:dk2>
      <a:lt2>
        <a:srgbClr val="EEECE1"/>
      </a:lt2>
      <a:accent1>
        <a:srgbClr val="B0B7BC"/>
      </a:accent1>
      <a:accent2>
        <a:srgbClr val="E36F1E"/>
      </a:accent2>
      <a:accent3>
        <a:srgbClr val="387C2B"/>
      </a:accent3>
      <a:accent4>
        <a:srgbClr val="8FC3EA"/>
      </a:accent4>
      <a:accent5>
        <a:srgbClr val="BF5B17"/>
      </a:accent5>
      <a:accent6>
        <a:srgbClr val="2C516A"/>
      </a:accent6>
      <a:hlink>
        <a:srgbClr val="292A2B"/>
      </a:hlink>
      <a:folHlink>
        <a:srgbClr val="53A3DF"/>
      </a:folHlink>
    </a:clrScheme>
    <a:fontScheme name="RPOA Brand Fonts">
      <a:majorFont>
        <a:latin typeface="Franklin Gothic Medium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5"/>
  <sheetViews>
    <sheetView tabSelected="1" topLeftCell="A52" workbookViewId="0">
      <selection activeCell="C52" sqref="C52"/>
    </sheetView>
  </sheetViews>
  <sheetFormatPr defaultRowHeight="15.75" x14ac:dyDescent="0.3"/>
  <cols>
    <col min="1" max="1" width="2.33203125" customWidth="1"/>
    <col min="2" max="2" width="32.77734375" bestFit="1" customWidth="1"/>
    <col min="3" max="3" width="15.77734375" customWidth="1"/>
    <col min="4" max="4" width="8.88671875" style="5"/>
    <col min="5" max="5" width="80.5546875" customWidth="1"/>
  </cols>
  <sheetData>
    <row r="1" spans="2:5" ht="24" x14ac:dyDescent="0.4">
      <c r="B1" s="13" t="s">
        <v>0</v>
      </c>
    </row>
    <row r="2" spans="2:5" ht="19.5" x14ac:dyDescent="0.35">
      <c r="B2" s="4" t="s">
        <v>91</v>
      </c>
    </row>
    <row r="3" spans="2:5" ht="16.5" customHeight="1" x14ac:dyDescent="0.4">
      <c r="B3" s="13"/>
    </row>
    <row r="4" spans="2:5" x14ac:dyDescent="0.3">
      <c r="B4" s="9" t="s">
        <v>88</v>
      </c>
    </row>
    <row r="5" spans="2:5" x14ac:dyDescent="0.3">
      <c r="B5" s="10" t="s">
        <v>23</v>
      </c>
    </row>
    <row r="6" spans="2:5" x14ac:dyDescent="0.3">
      <c r="B6" s="10" t="s">
        <v>36</v>
      </c>
    </row>
    <row r="7" spans="2:5" x14ac:dyDescent="0.3">
      <c r="B7" s="10" t="s">
        <v>40</v>
      </c>
      <c r="D7" s="14" t="s">
        <v>90</v>
      </c>
    </row>
    <row r="8" spans="2:5" x14ac:dyDescent="0.3">
      <c r="B8" s="10" t="s">
        <v>37</v>
      </c>
    </row>
    <row r="9" spans="2:5" x14ac:dyDescent="0.3">
      <c r="B9" s="10" t="s">
        <v>38</v>
      </c>
    </row>
    <row r="10" spans="2:5" x14ac:dyDescent="0.3">
      <c r="B10" s="10" t="s">
        <v>39</v>
      </c>
    </row>
    <row r="11" spans="2:5" ht="16.5" thickBot="1" x14ac:dyDescent="0.35"/>
    <row r="12" spans="2:5" ht="16.5" thickBot="1" x14ac:dyDescent="0.35">
      <c r="B12" s="3" t="s">
        <v>1</v>
      </c>
      <c r="C12" s="23"/>
      <c r="D12" s="24"/>
      <c r="E12" s="25"/>
    </row>
    <row r="13" spans="2:5" ht="16.5" thickBot="1" x14ac:dyDescent="0.35">
      <c r="B13" s="3" t="s">
        <v>2</v>
      </c>
      <c r="C13" s="19"/>
    </row>
    <row r="14" spans="2:5" ht="16.5" thickBot="1" x14ac:dyDescent="0.35">
      <c r="B14" s="3" t="s">
        <v>3</v>
      </c>
      <c r="C14" s="23"/>
      <c r="D14" s="24"/>
      <c r="E14" s="25"/>
    </row>
    <row r="15" spans="2:5" x14ac:dyDescent="0.3">
      <c r="B15" s="3"/>
      <c r="C15" s="11"/>
      <c r="D15" s="11"/>
      <c r="E15" s="11"/>
    </row>
    <row r="16" spans="2:5" ht="16.5" thickBot="1" x14ac:dyDescent="0.35">
      <c r="E16" s="12" t="s">
        <v>89</v>
      </c>
    </row>
    <row r="17" spans="2:5" ht="16.5" thickBot="1" x14ac:dyDescent="0.35">
      <c r="B17" t="s">
        <v>75</v>
      </c>
      <c r="C17" s="20"/>
      <c r="D17" s="5" t="s">
        <v>15</v>
      </c>
      <c r="E17" s="6" t="s">
        <v>80</v>
      </c>
    </row>
    <row r="18" spans="2:5" ht="16.5" thickBot="1" x14ac:dyDescent="0.35">
      <c r="B18" t="s">
        <v>81</v>
      </c>
      <c r="C18" s="20"/>
      <c r="D18" s="5" t="s">
        <v>15</v>
      </c>
      <c r="E18" s="6" t="s">
        <v>83</v>
      </c>
    </row>
    <row r="19" spans="2:5" ht="16.5" thickBot="1" x14ac:dyDescent="0.35">
      <c r="B19" t="s">
        <v>82</v>
      </c>
      <c r="C19" s="21"/>
      <c r="D19" s="5" t="s">
        <v>15</v>
      </c>
      <c r="E19" s="6" t="s">
        <v>84</v>
      </c>
    </row>
    <row r="20" spans="2:5" x14ac:dyDescent="0.3">
      <c r="C20" s="15"/>
      <c r="E20" s="6"/>
    </row>
    <row r="21" spans="2:5" ht="16.5" thickBot="1" x14ac:dyDescent="0.35">
      <c r="B21" s="3" t="s">
        <v>85</v>
      </c>
      <c r="C21" s="15"/>
      <c r="E21" s="6"/>
    </row>
    <row r="22" spans="2:5" ht="16.5" thickBot="1" x14ac:dyDescent="0.35">
      <c r="B22" s="1" t="s">
        <v>86</v>
      </c>
      <c r="C22" s="20"/>
      <c r="D22" s="5" t="s">
        <v>15</v>
      </c>
      <c r="E22" s="6" t="s">
        <v>76</v>
      </c>
    </row>
    <row r="23" spans="2:5" ht="16.5" thickBot="1" x14ac:dyDescent="0.35">
      <c r="B23" s="1" t="s">
        <v>73</v>
      </c>
      <c r="C23" s="20"/>
      <c r="D23" s="5" t="s">
        <v>15</v>
      </c>
      <c r="E23" s="6" t="s">
        <v>77</v>
      </c>
    </row>
    <row r="24" spans="2:5" ht="16.5" thickBot="1" x14ac:dyDescent="0.35">
      <c r="B24" s="1" t="s">
        <v>74</v>
      </c>
      <c r="C24" s="20"/>
      <c r="D24" s="5" t="s">
        <v>15</v>
      </c>
      <c r="E24" s="6" t="s">
        <v>78</v>
      </c>
    </row>
    <row r="25" spans="2:5" ht="16.5" thickBot="1" x14ac:dyDescent="0.35">
      <c r="B25" s="7" t="s">
        <v>87</v>
      </c>
      <c r="C25" s="16">
        <f>SUM(C22:C24)</f>
        <v>0</v>
      </c>
      <c r="D25" s="5" t="s">
        <v>16</v>
      </c>
      <c r="E25" s="6" t="s">
        <v>79</v>
      </c>
    </row>
    <row r="26" spans="2:5" x14ac:dyDescent="0.3">
      <c r="C26" s="15"/>
      <c r="E26" s="6"/>
    </row>
    <row r="27" spans="2:5" x14ac:dyDescent="0.3">
      <c r="C27" s="15"/>
      <c r="E27" s="6"/>
    </row>
    <row r="28" spans="2:5" ht="16.5" thickBot="1" x14ac:dyDescent="0.35">
      <c r="B28" s="3" t="s">
        <v>12</v>
      </c>
      <c r="C28" s="15"/>
      <c r="E28" s="6"/>
    </row>
    <row r="29" spans="2:5" ht="16.5" thickBot="1" x14ac:dyDescent="0.35">
      <c r="B29" s="1" t="s">
        <v>4</v>
      </c>
      <c r="C29" s="20"/>
      <c r="D29" s="5" t="s">
        <v>15</v>
      </c>
      <c r="E29" s="6" t="s">
        <v>42</v>
      </c>
    </row>
    <row r="30" spans="2:5" ht="16.5" thickBot="1" x14ac:dyDescent="0.35">
      <c r="B30" s="1" t="s">
        <v>8</v>
      </c>
      <c r="C30" s="22"/>
      <c r="D30" s="5" t="s">
        <v>15</v>
      </c>
      <c r="E30" s="6" t="s">
        <v>43</v>
      </c>
    </row>
    <row r="31" spans="2:5" ht="16.5" thickBot="1" x14ac:dyDescent="0.35">
      <c r="B31" s="1" t="s">
        <v>10</v>
      </c>
      <c r="C31" s="22"/>
      <c r="D31" s="5" t="s">
        <v>15</v>
      </c>
      <c r="E31" s="6" t="s">
        <v>44</v>
      </c>
    </row>
    <row r="32" spans="2:5" ht="16.5" thickBot="1" x14ac:dyDescent="0.35">
      <c r="B32" t="s">
        <v>11</v>
      </c>
      <c r="C32" s="16">
        <f>C29-(C29*C30)-(C29*C31)</f>
        <v>0</v>
      </c>
      <c r="D32" s="5" t="s">
        <v>16</v>
      </c>
      <c r="E32" s="6" t="s">
        <v>45</v>
      </c>
    </row>
    <row r="33" spans="2:5" x14ac:dyDescent="0.3">
      <c r="C33" s="15"/>
      <c r="E33" s="6"/>
    </row>
    <row r="34" spans="2:5" ht="16.5" thickBot="1" x14ac:dyDescent="0.35">
      <c r="B34" s="8" t="s">
        <v>13</v>
      </c>
      <c r="C34" s="15"/>
      <c r="E34" s="6"/>
    </row>
    <row r="35" spans="2:5" ht="16.5" thickBot="1" x14ac:dyDescent="0.35">
      <c r="B35" s="1" t="s">
        <v>5</v>
      </c>
      <c r="C35" s="20"/>
      <c r="D35" s="5" t="s">
        <v>15</v>
      </c>
      <c r="E35" s="6" t="s">
        <v>46</v>
      </c>
    </row>
    <row r="36" spans="2:5" ht="16.5" thickBot="1" x14ac:dyDescent="0.35">
      <c r="B36" s="1" t="s">
        <v>9</v>
      </c>
      <c r="C36" s="20"/>
      <c r="D36" s="5" t="s">
        <v>15</v>
      </c>
      <c r="E36" s="6" t="s">
        <v>47</v>
      </c>
    </row>
    <row r="37" spans="2:5" ht="16.5" thickBot="1" x14ac:dyDescent="0.35">
      <c r="B37" s="1" t="s">
        <v>6</v>
      </c>
      <c r="C37" s="20"/>
      <c r="D37" s="5" t="s">
        <v>15</v>
      </c>
      <c r="E37" s="6" t="s">
        <v>48</v>
      </c>
    </row>
    <row r="38" spans="2:5" ht="16.5" thickBot="1" x14ac:dyDescent="0.35">
      <c r="B38" s="1" t="s">
        <v>7</v>
      </c>
      <c r="C38" s="20"/>
      <c r="D38" s="5" t="s">
        <v>15</v>
      </c>
      <c r="E38" s="6" t="s">
        <v>49</v>
      </c>
    </row>
    <row r="39" spans="2:5" ht="16.5" thickBot="1" x14ac:dyDescent="0.35">
      <c r="C39" s="15"/>
      <c r="E39" s="6"/>
    </row>
    <row r="40" spans="2:5" ht="16.5" thickBot="1" x14ac:dyDescent="0.35">
      <c r="B40" s="2" t="s">
        <v>14</v>
      </c>
      <c r="C40" s="16">
        <f>C32+C35+C36+C37+C38</f>
        <v>0</v>
      </c>
      <c r="D40" s="5" t="s">
        <v>16</v>
      </c>
      <c r="E40" s="6" t="s">
        <v>50</v>
      </c>
    </row>
    <row r="41" spans="2:5" x14ac:dyDescent="0.3">
      <c r="C41" s="15"/>
      <c r="E41" s="6"/>
    </row>
    <row r="42" spans="2:5" ht="16.5" thickBot="1" x14ac:dyDescent="0.35">
      <c r="B42" s="3" t="s">
        <v>17</v>
      </c>
      <c r="C42" s="15"/>
      <c r="E42" s="6"/>
    </row>
    <row r="43" spans="2:5" ht="16.5" thickBot="1" x14ac:dyDescent="0.35">
      <c r="B43" s="1" t="s">
        <v>24</v>
      </c>
      <c r="C43" s="20"/>
      <c r="D43" s="5" t="s">
        <v>15</v>
      </c>
      <c r="E43" s="6" t="s">
        <v>51</v>
      </c>
    </row>
    <row r="44" spans="2:5" ht="16.5" thickBot="1" x14ac:dyDescent="0.35">
      <c r="B44" s="1" t="s">
        <v>18</v>
      </c>
      <c r="C44" s="20"/>
      <c r="D44" s="5" t="s">
        <v>15</v>
      </c>
      <c r="E44" s="6" t="s">
        <v>52</v>
      </c>
    </row>
    <row r="45" spans="2:5" ht="16.5" thickBot="1" x14ac:dyDescent="0.35">
      <c r="B45" s="1" t="s">
        <v>30</v>
      </c>
      <c r="C45" s="20"/>
      <c r="D45" s="5" t="s">
        <v>15</v>
      </c>
      <c r="E45" s="6" t="s">
        <v>53</v>
      </c>
    </row>
    <row r="46" spans="2:5" ht="16.5" thickBot="1" x14ac:dyDescent="0.35">
      <c r="B46" s="1" t="s">
        <v>25</v>
      </c>
      <c r="C46" s="20"/>
      <c r="D46" s="5" t="s">
        <v>15</v>
      </c>
      <c r="E46" s="6" t="s">
        <v>54</v>
      </c>
    </row>
    <row r="47" spans="2:5" ht="16.5" thickBot="1" x14ac:dyDescent="0.35">
      <c r="B47" s="1" t="s">
        <v>26</v>
      </c>
      <c r="C47" s="20"/>
      <c r="D47" s="5" t="s">
        <v>15</v>
      </c>
      <c r="E47" s="6" t="s">
        <v>55</v>
      </c>
    </row>
    <row r="48" spans="2:5" ht="16.5" thickBot="1" x14ac:dyDescent="0.35">
      <c r="B48" s="1" t="s">
        <v>19</v>
      </c>
      <c r="C48" s="20"/>
      <c r="D48" s="5" t="s">
        <v>15</v>
      </c>
      <c r="E48" s="6" t="s">
        <v>56</v>
      </c>
    </row>
    <row r="49" spans="2:5" ht="16.5" thickBot="1" x14ac:dyDescent="0.35">
      <c r="B49" s="1" t="s">
        <v>20</v>
      </c>
      <c r="C49" s="20"/>
      <c r="D49" s="5" t="s">
        <v>15</v>
      </c>
      <c r="E49" s="6" t="s">
        <v>64</v>
      </c>
    </row>
    <row r="50" spans="2:5" ht="16.5" thickBot="1" x14ac:dyDescent="0.35">
      <c r="B50" s="1" t="s">
        <v>28</v>
      </c>
      <c r="C50" s="20"/>
      <c r="D50" s="5" t="s">
        <v>15</v>
      </c>
      <c r="E50" s="6" t="s">
        <v>57</v>
      </c>
    </row>
    <row r="51" spans="2:5" ht="16.5" thickBot="1" x14ac:dyDescent="0.35">
      <c r="B51" s="1" t="s">
        <v>29</v>
      </c>
      <c r="C51" s="20"/>
      <c r="D51" s="5" t="s">
        <v>15</v>
      </c>
      <c r="E51" s="6" t="s">
        <v>58</v>
      </c>
    </row>
    <row r="52" spans="2:5" ht="16.5" thickBot="1" x14ac:dyDescent="0.35">
      <c r="B52" s="1" t="s">
        <v>27</v>
      </c>
      <c r="C52" s="20"/>
      <c r="D52" s="5" t="s">
        <v>15</v>
      </c>
      <c r="E52" s="6" t="s">
        <v>59</v>
      </c>
    </row>
    <row r="53" spans="2:5" ht="16.5" thickBot="1" x14ac:dyDescent="0.35">
      <c r="B53" s="1" t="s">
        <v>31</v>
      </c>
      <c r="C53" s="20"/>
      <c r="D53" s="5" t="s">
        <v>15</v>
      </c>
      <c r="E53" s="6" t="s">
        <v>60</v>
      </c>
    </row>
    <row r="54" spans="2:5" ht="16.5" thickBot="1" x14ac:dyDescent="0.35">
      <c r="B54" s="1" t="s">
        <v>32</v>
      </c>
      <c r="C54" s="20"/>
      <c r="D54" s="5" t="s">
        <v>15</v>
      </c>
      <c r="E54" s="6" t="s">
        <v>61</v>
      </c>
    </row>
    <row r="55" spans="2:5" ht="16.5" thickBot="1" x14ac:dyDescent="0.35">
      <c r="B55" s="2" t="s">
        <v>33</v>
      </c>
      <c r="C55" s="16">
        <f>SUM(C43:C54)</f>
        <v>0</v>
      </c>
      <c r="D55" s="5" t="s">
        <v>16</v>
      </c>
      <c r="E55" s="6" t="s">
        <v>62</v>
      </c>
    </row>
    <row r="56" spans="2:5" ht="16.5" thickBot="1" x14ac:dyDescent="0.35">
      <c r="C56" s="15"/>
      <c r="E56" s="6"/>
    </row>
    <row r="57" spans="2:5" ht="16.5" thickBot="1" x14ac:dyDescent="0.35">
      <c r="B57" t="s">
        <v>21</v>
      </c>
      <c r="C57" s="16">
        <f>C40-C55</f>
        <v>0</v>
      </c>
      <c r="D57" s="5" t="s">
        <v>16</v>
      </c>
      <c r="E57" s="6" t="s">
        <v>63</v>
      </c>
    </row>
    <row r="58" spans="2:5" ht="16.5" thickBot="1" x14ac:dyDescent="0.35">
      <c r="C58" s="15"/>
      <c r="E58" s="6"/>
    </row>
    <row r="59" spans="2:5" ht="16.5" thickBot="1" x14ac:dyDescent="0.35">
      <c r="B59" t="s">
        <v>22</v>
      </c>
      <c r="C59" s="20"/>
      <c r="D59" s="5" t="s">
        <v>15</v>
      </c>
      <c r="E59" s="6" t="s">
        <v>65</v>
      </c>
    </row>
    <row r="60" spans="2:5" ht="16.5" thickBot="1" x14ac:dyDescent="0.35">
      <c r="B60" t="s">
        <v>34</v>
      </c>
      <c r="C60" s="20"/>
      <c r="D60" s="5" t="s">
        <v>15</v>
      </c>
      <c r="E60" s="6" t="s">
        <v>67</v>
      </c>
    </row>
    <row r="61" spans="2:5" ht="16.5" thickBot="1" x14ac:dyDescent="0.35">
      <c r="B61" t="s">
        <v>35</v>
      </c>
      <c r="C61" s="20"/>
      <c r="D61" s="5" t="s">
        <v>15</v>
      </c>
      <c r="E61" s="6" t="s">
        <v>66</v>
      </c>
    </row>
    <row r="62" spans="2:5" ht="16.5" thickBot="1" x14ac:dyDescent="0.35">
      <c r="C62" s="15"/>
      <c r="E62" s="6"/>
    </row>
    <row r="63" spans="2:5" ht="16.5" thickBot="1" x14ac:dyDescent="0.35">
      <c r="B63" t="s">
        <v>23</v>
      </c>
      <c r="C63" s="16">
        <f>C57-C60-C61</f>
        <v>0</v>
      </c>
      <c r="D63" s="5" t="s">
        <v>16</v>
      </c>
      <c r="E63" s="6" t="s">
        <v>68</v>
      </c>
    </row>
    <row r="64" spans="2:5" ht="16.5" thickBot="1" x14ac:dyDescent="0.35">
      <c r="E64" s="6"/>
    </row>
    <row r="65" spans="2:5" ht="16.5" thickBot="1" x14ac:dyDescent="0.35">
      <c r="B65" t="s">
        <v>36</v>
      </c>
      <c r="C65" s="17" t="str">
        <f>IF(C17,C57/C17,"")</f>
        <v/>
      </c>
      <c r="D65" s="5" t="s">
        <v>16</v>
      </c>
      <c r="E65" s="6" t="s">
        <v>72</v>
      </c>
    </row>
    <row r="66" spans="2:5" ht="16.5" thickBot="1" x14ac:dyDescent="0.35">
      <c r="B66" t="s">
        <v>40</v>
      </c>
      <c r="C66" s="17" t="str">
        <f>IF(C29,(C17/C29)/100,"")</f>
        <v/>
      </c>
      <c r="D66" s="5" t="s">
        <v>16</v>
      </c>
      <c r="E66" s="6" t="s">
        <v>41</v>
      </c>
    </row>
    <row r="67" spans="2:5" ht="16.5" thickBot="1" x14ac:dyDescent="0.35">
      <c r="B67" t="s">
        <v>37</v>
      </c>
      <c r="C67" s="16" t="str">
        <f>IF(C18,C17/C18,"")</f>
        <v/>
      </c>
      <c r="D67" s="5" t="s">
        <v>16</v>
      </c>
      <c r="E67" s="6" t="s">
        <v>69</v>
      </c>
    </row>
    <row r="68" spans="2:5" ht="16.5" thickBot="1" x14ac:dyDescent="0.35">
      <c r="B68" t="s">
        <v>38</v>
      </c>
      <c r="C68" s="18" t="str">
        <f>IF(C19,C17/C19,"")</f>
        <v/>
      </c>
      <c r="D68" s="5" t="s">
        <v>16</v>
      </c>
      <c r="E68" s="6" t="s">
        <v>70</v>
      </c>
    </row>
    <row r="69" spans="2:5" ht="16.5" thickBot="1" x14ac:dyDescent="0.35">
      <c r="B69" t="s">
        <v>39</v>
      </c>
      <c r="C69" s="17" t="str">
        <f>IF(C25,C63/C25,"")</f>
        <v/>
      </c>
      <c r="D69" s="5" t="s">
        <v>16</v>
      </c>
      <c r="E69" s="6" t="s">
        <v>71</v>
      </c>
    </row>
    <row r="74" spans="2:5" x14ac:dyDescent="0.3">
      <c r="B74" s="26" t="s">
        <v>92</v>
      </c>
    </row>
    <row r="75" spans="2:5" x14ac:dyDescent="0.3">
      <c r="B75" s="26" t="s">
        <v>93</v>
      </c>
    </row>
  </sheetData>
  <sheetProtection password="F0F5" sheet="1" objects="1" scenarios="1" selectLockedCells="1"/>
  <mergeCells count="2">
    <mergeCell ref="C12:E12"/>
    <mergeCell ref="C14:E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 Powell</dc:creator>
  <cp:lastModifiedBy>Clay Powell</cp:lastModifiedBy>
  <dcterms:created xsi:type="dcterms:W3CDTF">2017-04-18T14:07:32Z</dcterms:created>
  <dcterms:modified xsi:type="dcterms:W3CDTF">2017-09-19T14:06:25Z</dcterms:modified>
</cp:coreProperties>
</file>